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kombitdk-my.sharepoint.com/personal/aws_kombit_dk/Documents/KP/Dokumentbiblioteket/KLIK-opgaver og bilag/Er lagt op/"/>
    </mc:Choice>
  </mc:AlternateContent>
  <xr:revisionPtr revIDLastSave="0" documentId="8_{F7569559-929D-4BED-95C4-10525C98B3FA}" xr6:coauthVersionLast="47" xr6:coauthVersionMax="47" xr10:uidLastSave="{00000000-0000-0000-0000-000000000000}"/>
  <bookViews>
    <workbookView xWindow="-110" yWindow="-110" windowWidth="19420" windowHeight="10420" xr2:uid="{51D682E8-B902-4CCA-B3D1-3F4EBCBD941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D24" i="1"/>
  <c r="D23" i="1"/>
  <c r="D22" i="1"/>
  <c r="D21" i="1"/>
  <c r="D20" i="1"/>
  <c r="D19" i="1"/>
  <c r="D18" i="1"/>
  <c r="D17" i="1"/>
  <c r="D16" i="1"/>
  <c r="D15" i="1"/>
  <c r="D14" i="1"/>
  <c r="D13" i="1"/>
  <c r="D12" i="1"/>
  <c r="D11" i="1"/>
  <c r="D10" i="1"/>
  <c r="D9" i="1"/>
  <c r="D8" i="1"/>
  <c r="D7" i="1"/>
  <c r="D6" i="1"/>
  <c r="D5" i="1"/>
  <c r="D3" i="1"/>
  <c r="D2" i="1"/>
  <c r="C24" i="1"/>
  <c r="C23" i="1"/>
  <c r="C22" i="1"/>
  <c r="C21" i="1"/>
  <c r="C20" i="1"/>
  <c r="C19" i="1"/>
  <c r="C18" i="1"/>
  <c r="C17" i="1"/>
  <c r="C16" i="1"/>
  <c r="C15" i="1"/>
  <c r="C14" i="1"/>
  <c r="C13" i="1"/>
  <c r="C12" i="1"/>
  <c r="C11" i="1"/>
  <c r="C10" i="1"/>
  <c r="C9" i="1"/>
  <c r="C8" i="1"/>
  <c r="C7" i="1"/>
  <c r="C6" i="1"/>
  <c r="C5" i="1"/>
  <c r="C4" i="1"/>
  <c r="C3" i="1"/>
  <c r="C2"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<sst xmlns="http://schemas.openxmlformats.org/spreadsheetml/2006/main" count="27" uniqueCount="27">
  <si>
    <t>Titel på opfølgningsopgaven</t>
  </si>
  <si>
    <t>Instruks til sagsbehandler</t>
  </si>
  <si>
    <t>Nøgle</t>
  </si>
  <si>
    <t>Hændelsesnøgle til brug ved evt deaktivering af hændelsesabonnement</t>
  </si>
  <si>
    <t>Der er modtaget et svar fra Økonomisystemet om, at faktura fra {0} ({1}) med fakturanummer {2} allerede er behandlet og godkendt i økonomisystemet. Der er ikke foretaget nogen tilbagerulning af fakturaer i KP. Du bedes tage stilling til, om ydelsen knyttet til fakturaen er korrekt.</t>
  </si>
  <si>
    <t>Der er afsendt en afvisning på en faktura fra {0} ({1}) med fakturanummer {2}. Økonomisystemet har allerede behandlet denne faktura med en godkendelse af fakturaen. Detaljerne for godkendelsen er ukendte i KP, men status på fakturaen er ændret til ”Godkendt”. Hvis der er afventende fakturaer som skal markeres som ”behandlet”, kan dette udføres gennem ”Ret planlagt udbetaling” opgaven. Beslutningen på fakturaen kan ændres tilbage til ”Afvist” gennem opgaven”Behandl eFaktura”. Denne handling vil ikke blive fremsendt til økonomisystemet.</t>
  </si>
  <si>
    <t>Der er afsendt en godkendelse på en faktura fra {0} ({1}) med fakturanummer {2}. Økonomisystemet har allerede behandlet denne faktura med en afvisning af fakturaen. Detaljerne for afvisningen er ukendte i KP. Tilhørsforholdet til ydelsen i KP er fjernet. Ydelsen kan nu igen benyttes til at tilkoble en faktura. Såfremt det ikke skal være muligt, kan statussen flippes til ”Faktura behandlet” gennem opgaven ”Ret planlagt udbetaling”.</t>
  </si>
  <si>
    <t>Der er afsendt en afvisning på en faktura fra {0} ({1}) med fakturanummer {2}. Økonomisystemet har allerede behandlet denne faktura med en afvisning af fakturaen. Detaljerne for afvisningen er ukendte i KP.</t>
  </si>
  <si>
    <t>Opfølgningsopgave er startet i forbindelse med en eFaktura, der fejler under afsendelse.</t>
  </si>
  <si>
    <t>Der er modtaget en fejl ved afsendelse af fakturasvar til fakturahåndteringssystemet på faktura med fakturanummer {0}. Ydelsesperiodens slutdato overholder ikke de regler der er opsat i bogføringssystemet. Fakturaen forsøges genfremsendt i morgen.</t>
  </si>
  <si>
    <t>Der er modtaget en fejl ved afsendelse af fakturasvar til fakturahåndteringssystemet på faktura med fakturanummer {0}. Ydelsesperiodens startdato overholder ikke de regler der er opsat i bogføringssystemet. Fakturaen forsøges genfremsendt i morgen.</t>
  </si>
  <si>
    <t>Der er modtaget en fejl ved afsendelse af fakturasvar til fakturahåndteringssystemet på faktura med fakturanummer {0}. Bogføringsdatoen overholder ikke de regler der er opsat i bogføringssystemet. Bogføringsdatoen sættes automatisk på fakturaen til d.d. Fakturaen forsøges genfremsendt i morgen.</t>
  </si>
  <si>
    <t>Der er modtaget en fejl ved afsendelse af fakturasvar til fakturahåndteringssystemet på faktura med fakturanummer {0}. Valørdatoen overholder ikke de regler der er opsat i bogføringssystemet. Valørdatoen sættes automatisk på fakturaen til d.d. Fakturaen forsøges genfremsendt i morgen.</t>
  </si>
  <si>
    <t>Der er modtaget en fejl ved afsendelse af fakturasvar til fakturahåndteringssystemet på faktura med fakturanummer {0}. ØIRPartIDType for Ydelses-Modtager er angivet som en Lokal Part. Det understøttes ikke af fakturahåndteringsssytemet. Fakturaen forsøges genfremsendt i morgen.</t>
  </si>
  <si>
    <t>Der er modtaget en fejl ved afsendelse af fakturasvar til fakturahåndteringssystemet på faktura med fakturanummer {0}. Den primære dimension for ØIRPartIDType for Betalings-modtager kan ikke findes i sortimentet i fakturahåndteringssystemet. Fejlen kan opstå ved forkert konfiguration af værdien i sortiment. Fakturaen forsøges genfremsendt i morgen.</t>
  </si>
  <si>
    <t>Der er modtaget en fejl ved afsendelse af fakturasvar til fakturahåndteringssystemet på faktura med fakturanummer {0}. ØIRPartIDType for Ydelses-Modtager kan ikke findes i sortimentet i fakturahåndteringssystemet. Fejlen kan opstå ved forkert konfiguration af værdien i sortiment. Fakturaen forsøges genfremsendt i morgen.</t>
  </si>
  <si>
    <t>Der er modtaget en fejl ved afsendelse af fakturasvar til fakturahåndteringssystemet på faktura med fakturanummer {0}. Detaljering af den primære dimensionskonto findes ikke som den tilhørende registre-ringsværdidetaljering i sortiment. Dette kan skyldes en fejlkonfiguration i sortiment. Fakturaen forsøges genfremsendt i morgen.</t>
  </si>
  <si>
    <t>Der er modtaget en fejl ved afsendelse af fakturasvar til fakturahåndteringssystemet på faktura med fakturanummer {0}. Den primære dimension for konto kan ikke findes i sortimentet i fakturahåndteringssystemet. Fejlen kan opstå ved forkert konfiguration af kontoen i sortiment. Fakturaen forsøges genfremsendt i morgen.</t>
  </si>
  <si>
    <t>Der er modtaget en fejl ved afsendelse af fakturasvar til fakturahåndteringssystemet på faktura med fakturanummer {0}. Den primære dimension for art kan ikke findes i sortimentet i fakturahåndteringssystemet. Fejlen kan opstå ved forkert konfiguration af værdien i sortiment. Fakturaen forsøges genfremsendt i morgen.</t>
  </si>
  <si>
    <t>Der er modtaget en fejl ved afsendelse af fakturasvar til fakturahåndteringssystemet på faktura med fakturanummer {0}. Den primære dimension for omkostningssted kan ikke findes i sortimentet i fakturahåndteringssystemet. Fejlen kan opstå ved forkert konfiguration af værdien i sortiment. Fakturaen forsøges genfremsendt i morgen.</t>
  </si>
  <si>
    <t>Der er modtaget en fejl ved afsendelse af fakturasvar til fakturahåndteringssystemet på faktura med fakturanummer {0}. Den primære dimension for organisatorisk reference kan ikke findes i sortimentet i fakturahåndteringssystemet. Fejlen kan opstå ved forkert konfiguration af værdien i sortiment. Fakturaen forsøges genfremsendt i morgen.</t>
  </si>
  <si>
    <t>Der er modtaget en fejl ved afsendelse af fakturasvar til fakturahåndteringssystemet på faktura med fakturanummer {0}. Den primære dimension for ejerforhold kan ikke findes i sortimentet i fakturahåndteringssystemet. Fejlen kan opstå ved forkert konfiguration af værdien i sortiment. Fakturaen forsøges genfremsendt i morgen.</t>
  </si>
  <si>
    <t>Der er modtaget en fejl ved afsendelse af fakturasvar til fakturahåndteringssystemet på faktura med fakturanummer {0}. Typen af referencenøgle kan ikke findes i sortimentet i fakturahåndteringssystemet. Fejlen kan opstå ved forkert konfiguration af værdien i sortiment. Fakturaen forsøges genfremsendt i morgen.</t>
  </si>
  <si>
    <t>Der er modtaget en fejl ved afsendelse af fakturasvar til fakturahåndteringssystemet på faktura med fakturanummer {0}. Den sekundære dimension på fakturaen kan ikke findes i sortiment. Dette kan skyldes en fejlkonfiguration i sortiment. Fakturaen forsøges genfremsendt i morgen.</t>
  </si>
  <si>
    <t>Der er modtaget en fejl ved afsendelse af fakturasvar til fakturahåndteringssystemet på faktura med fakturanummer {0}. Regnskabet er lukket for posteringer med den angivne bogføringsdato og bilagsdato. Bemærk at bogføringsdato sættes automatisk til d.d. for afsendelse af fakturaen. Fakturaen forsøges genfremsendt i morgen.</t>
  </si>
  <si>
    <t>Der er modtaget en fejl ved afsendelse af fakturasvar til fakturahåndteringssystemet på faktura med fakturanummer {0}. Regnskabet er endnu ikke åbent for posteringer med den angivne bogføringsperiode og bilagsdato. Bemærk at bogføringsdato sættes automatisk til d.d. for afsendelse af fakturaen. Fakturaen forsøges genfremsendt i morgen.</t>
  </si>
  <si>
    <t>Der er modtaget en fejl ved afsendelse af fakturasvar til fakturahåndteringssystemet på faktura med fakturanummer {0}. Referencen til den organisation, der har fortaget behandlingen, er ikke kendt eller mappet via fagsystemets sortiment i fakturahåndteringssystemet.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</si>
</sst>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2">
    <border>
      <left/>
      <right/>
      <top/>
      <bottom/>
      <diagonal/>
    </border>
    <border>
      <left/>
      <right/>
      <top style="thin">
        <color theme="4" tint="0.39997558519241921"/>
      </top>
      <bottom style="thin">
        <color theme="4" tint="0.39997558519241921"/>
      </bottom>
      <diagonal/>
    </border>
  </borders>
  <cellStyleXfs count="1">
    <xf numFmtId="0" fontId="0" fillId="0" borderId="0"/>
  </cellStyleXfs>
  <cellXfs count="4">
    <xf numFmtId="0" fontId="0" fillId="0" borderId="0" xfId="0"/>
    <xf numFmtId="0" fontId="0" fillId="2" borderId="1" xfId="0" applyFill="1" applyBorder="1" applyAlignment="1">
      <alignment wrapText="1"/>
    </xf>
    <xf numFmtId="0" fontId="0" fillId="0" borderId="1" xfId="0" applyBorder="1" applyAlignment="1">
      <alignment wrapText="1"/>
    </xf>
    <xf numFmtId="0" fontId="0" fillId="0" borderId="0" xfId="0" applyAlignment="1">
      <alignment wrapText="1"/>
    </xf>
  </cellXfs>
  <cellStyles count="1">
    <cellStyle name="Normal" xfId="0" builtinId="0"/>
  </cellStyles>
  <dxfs count="4">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FF743E-92C2-4C78-8AD1-F54B03216949}" name="Table1" displayName="Table1" ref="A1:D24" totalsRowShown="0">
  <autoFilter ref="A1:D24" xr:uid="{43FF743E-92C2-4C78-8AD1-F54B03216949}"/>
  <sortState xmlns:xlrd2="http://schemas.microsoft.com/office/spreadsheetml/2017/richdata2" ref="A2:D24">
    <sortCondition ref="C1:C24"/>
  </sortState>
  <tableColumns count="4">
    <tableColumn id="1" xr3:uid="{297500CF-6A19-401E-9AD8-55A345671DB3}" name="Titel på opfølgningsopgaven" dataDxfId="3"/>
    <tableColumn id="2" xr3:uid="{D4B76974-658A-4D3C-97BC-2B996A8BE60D}" name="Instruks til sagsbehandler" dataDxfId="2"/>
    <tableColumn id="3" xr3:uid="{4990BD2E-53D5-447D-B207-D07AFF8D59C5}" name="Nøgle" dataDxfId="1"/>
    <tableColumn id="4" xr3:uid="{86F2E8E6-025F-41E0-AC4C-8E5F88245009}" name="Hændelsesnøgle til brug ved evt deaktivering af hændelsesabonnement"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D186-8B8F-4AA2-B2C8-ADDFC9E7EEDF}">
  <dimension ref="A1:D24"/>
  <sheetViews>
    <sheetView tabSelected="1" workbookViewId="0">
      <selection activeCell="A2" sqref="A2"/>
    </sheetView>
  </sheetViews>
  <sheetFormatPr defaultRowHeight="14.5" x14ac:dyDescent="0.35"/>
  <cols>
    <col min="1" max="1" width="48" customWidth="1"/>
    <col min="2" max="2" width="78.7265625" customWidth="1"/>
    <col min="3" max="3" width="37.81640625" customWidth="1"/>
    <col min="4" max="4" width="67" customWidth="1"/>
  </cols>
  <sheetData>
    <row r="1" spans="1:4" x14ac:dyDescent="0.35">
      <c r="A1" t="s">
        <v>0</v>
      </c>
      <c r="B1" t="s">
        <v>1</v>
      </c>
      <c r="C1" t="s">
        <v>2</v>
      </c>
      <c r="D1" t="s">
        <v>3</v>
      </c>
    </row>
    <row r="2" spans="1:4" ht="58" x14ac:dyDescent="0.35">
      <c r="A2" s="1" t="str">
        <f>"En faktura var i forvejen godkendt i økonomisystemet"</f>
        <v>En faktura var i forvejen godkendt i økonomisystemet</v>
      </c>
      <c r="B2" s="3" t="s">
        <v>4</v>
      </c>
      <c r="C2" s="3" t="str">
        <f>"faktura_accept_fhs_kp_accept"</f>
        <v>faktura_accept_fhs_kp_accept</v>
      </c>
      <c r="D2" s="3" t="str">
        <f>"FAKTURA_ACCEPT_FHS_KP_ACCEPT"</f>
        <v>FAKTURA_ACCEPT_FHS_KP_ACCEPT</v>
      </c>
    </row>
    <row r="3" spans="1:4" ht="101.5" x14ac:dyDescent="0.35">
      <c r="A3" s="2" t="str">
        <f>"En afvist faktura var i forvejen godkendt i økonomisystemet"</f>
        <v>En afvist faktura var i forvejen godkendt i økonomisystemet</v>
      </c>
      <c r="B3" s="3" t="s">
        <v>5</v>
      </c>
      <c r="C3" s="3" t="str">
        <f>"faktura_accept_fhs_kp_afvist"</f>
        <v>faktura_accept_fhs_kp_afvist</v>
      </c>
      <c r="D3" s="3" t="str">
        <f>"FAKTURA_ACCEPT_FHS_KP_AFVIST"</f>
        <v>FAKTURA_ACCEPT_FHS_KP_AFVIST</v>
      </c>
    </row>
    <row r="4" spans="1:4" ht="72.5" x14ac:dyDescent="0.35">
      <c r="A4" s="1" t="str">
        <f>"En godkendt faktura var i forvejen afvist i økonomisystemet"</f>
        <v>En godkendt faktura var i forvejen afvist i økonomisystemet</v>
      </c>
      <c r="B4" s="3" t="s">
        <v>6</v>
      </c>
      <c r="C4" s="3" t="str">
        <f>"faktura_afvist_fhs_kp_accept"</f>
        <v>faktura_afvist_fhs_kp_accept</v>
      </c>
      <c r="D4" s="3" t="str">
        <f>"FAKTURA_AFVIST_FHS_KP_ACCEPT"</f>
        <v>FAKTURA_AFVIST_FHS_KP_ACCEPT</v>
      </c>
    </row>
    <row r="5" spans="1:4" ht="43.5" x14ac:dyDescent="0.35">
      <c r="A5" s="2" t="str">
        <f>" En afvist faktura var i forvejen afvist i økonomisystemet"</f>
        <v xml:space="preserve"> En afvist faktura var i forvejen afvist i økonomisystemet</v>
      </c>
      <c r="B5" s="3" t="s">
        <v>7</v>
      </c>
      <c r="C5" s="3" t="str">
        <f>"faktura_afvist_fhs_kp_afvist"</f>
        <v>faktura_afvist_fhs_kp_afvist</v>
      </c>
      <c r="D5" s="3" t="str">
        <f>"FAKTURA_AFVIST_FHS_KP_AFVIST"</f>
        <v>FAKTURA_AFVIST_FHS_KP_AFVIST</v>
      </c>
    </row>
    <row r="6" spans="1:4" x14ac:dyDescent="0.35">
      <c r="A6" s="1" t="str">
        <f>"Fejl ved afsendelse af fakturasvar til økonomisystem"</f>
        <v>Fejl ved afsendelse af fakturasvar til økonomisystem</v>
      </c>
      <c r="B6" s="3" t="s">
        <v>8</v>
      </c>
      <c r="C6" s="3" t="str">
        <f>"fakturasvar_fejl"</f>
        <v>fakturasvar_fejl</v>
      </c>
      <c r="D6" s="3" t="str">
        <f>"FAKTURASVAR_FEJL"</f>
        <v>FAKTURASVAR_FEJL</v>
      </c>
    </row>
    <row r="7" spans="1:4" ht="43.5" x14ac:dyDescent="0.35">
      <c r="A7" s="2" t="str">
        <f>"Faktura: Ydelsesperiodens slutdato opfylder ikke bogføringssystemets regler"</f>
        <v>Faktura: Ydelsesperiodens slutdato opfylder ikke bogføringssystemets regler</v>
      </c>
      <c r="B7" s="3" t="s">
        <v>9</v>
      </c>
      <c r="C7" s="3" t="str">
        <f>"fakturasvar_fejl_invalid_benefit_end_date"</f>
        <v>fakturasvar_fejl_invalid_benefit_end_date</v>
      </c>
      <c r="D7" s="3" t="str">
        <f>"FAKTURASVAR_FEJL_INVALID_BENEFIT_END_DATE"</f>
        <v>FAKTURASVAR_FEJL_INVALID_BENEFIT_END_DATE</v>
      </c>
    </row>
    <row r="8" spans="1:4" ht="43.5" x14ac:dyDescent="0.35">
      <c r="A8" s="1" t="str">
        <f>"Faktura: Ydelsesperiodens startdato opfylder ikke bogføringssystemets regler"</f>
        <v>Faktura: Ydelsesperiodens startdato opfylder ikke bogføringssystemets regler</v>
      </c>
      <c r="B8" s="3" t="s">
        <v>10</v>
      </c>
      <c r="C8" s="3" t="str">
        <f>"fakturasvar_fejl_invalid_benefit_start_date"</f>
        <v>fakturasvar_fejl_invalid_benefit_start_date</v>
      </c>
      <c r="D8" s="3" t="str">
        <f>"FAKTURASVAR_FEJL_INVALID_BENEFIT_START_DATE"</f>
        <v>FAKTURASVAR_FEJL_INVALID_BENEFIT_START_DATE</v>
      </c>
    </row>
    <row r="9" spans="1:4" ht="58" x14ac:dyDescent="0.35">
      <c r="A9" s="2" t="str">
        <f>"Faktura: Bogføringsdatoen overholderikke de regler, der er opsat i bogføringssystemet"</f>
        <v>Faktura: Bogføringsdatoen overholderikke de regler, der er opsat i bogføringssystemet</v>
      </c>
      <c r="B9" s="3" t="s">
        <v>11</v>
      </c>
      <c r="C9" s="3" t="str">
        <f>"fakturasvar_fejl_invalid_posting_date"</f>
        <v>fakturasvar_fejl_invalid_posting_date</v>
      </c>
      <c r="D9" s="3" t="str">
        <f>"FAKTURASVAR_FEJL_INVALID_POSTING_DATE"</f>
        <v>FAKTURASVAR_FEJL_INVALID_POSTING_DATE</v>
      </c>
    </row>
    <row r="10" spans="1:4" ht="58" x14ac:dyDescent="0.35">
      <c r="A10" s="1" t="str">
        <f>"Faktura: Valørdatoen opfylder ikke bogføringssystemets regler"</f>
        <v>Faktura: Valørdatoen opfylder ikke bogføringssystemets regler</v>
      </c>
      <c r="B10" s="3" t="s">
        <v>12</v>
      </c>
      <c r="C10" s="3" t="str">
        <f>"fakturasvar_fejl_invalid_value_date"</f>
        <v>fakturasvar_fejl_invalid_value_date</v>
      </c>
      <c r="D10" s="3" t="str">
        <f>"FAKTURASVAR_FEJL_INVALID_VALUE_DATE"</f>
        <v>FAKTURASVAR_FEJL_INVALID_VALUE_DATE</v>
      </c>
    </row>
    <row r="11" spans="1:4" ht="58" x14ac:dyDescent="0.35">
      <c r="A11" s="2" t="str">
        <f>"Faktura: ØIRPartIDType for Ydelses-Modtager er angivet som en Lokal Part. Det understøttes ikke af fakturahåndteringsssytemet"</f>
        <v>Faktura: ØIRPartIDType for Ydelses-Modtager er angivet som en Lokal Part. Det understøttes ikke af fakturahåndteringsssytemet</v>
      </c>
      <c r="B11" s="3" t="s">
        <v>13</v>
      </c>
      <c r="C11" s="3" t="str">
        <f>"fakturasvar_fejl_not_suppport_oir_part_id_type_of_lokal_part"</f>
        <v>fakturasvar_fejl_not_suppport_oir_part_id_type_of_lokal_part</v>
      </c>
      <c r="D11" s="3" t="str">
        <f>"FAKTURASVAR_FEJL_NOT_SUPPPORT_OIR_PART_ID_TYPE_OF_LOKAL_PART"</f>
        <v>FAKTURASVAR_FEJL_NOT_SUPPPORT_OIR_PART_ID_TYPE_OF_LOKAL_PART</v>
      </c>
    </row>
    <row r="12" spans="1:4" ht="58" x14ac:dyDescent="0.35">
      <c r="A12" s="1" t="str">
        <f>"Faktura: ØIRPartIDType for Betalings-modtager kan ikke findes i sortiment"</f>
        <v>Faktura: ØIRPartIDType for Betalings-modtager kan ikke findes i sortiment</v>
      </c>
      <c r="B12" s="3" t="s">
        <v>14</v>
      </c>
      <c r="C12" s="3" t="str">
        <f>"fakturasvar_fejl_oir_part_id_type_for_betaling_modtager_not_found"</f>
        <v>fakturasvar_fejl_oir_part_id_type_for_betaling_modtager_not_found</v>
      </c>
      <c r="D12" s="3" t="str">
        <f>"FAKTURASVAR_FEJL_OIR_PART_ID_TYPE_FOR_BETALING_MODTAGER_NOT_FOUND"</f>
        <v>FAKTURASVAR_FEJL_OIR_PART_ID_TYPE_FOR_BETALING_MODTAGER_NOT_FOUND</v>
      </c>
    </row>
    <row r="13" spans="1:4" ht="58" x14ac:dyDescent="0.35">
      <c r="A13" s="2" t="str">
        <f>"Faktura: ØIRPartIDType for Ydelses-Modtager kan ikke findes i sortiment"</f>
        <v>Faktura: ØIRPartIDType for Ydelses-Modtager kan ikke findes i sortiment</v>
      </c>
      <c r="B13" s="3" t="s">
        <v>15</v>
      </c>
      <c r="C13" s="3" t="str">
        <f>"fakturasvar_fejl_oir_part_id_type_for_ydelse_modtager_not_found"</f>
        <v>fakturasvar_fejl_oir_part_id_type_for_ydelse_modtager_not_found</v>
      </c>
      <c r="D13" s="3" t="str">
        <f>"FAKTURASVAR_FEJL_OIR_PART_ID_TYPE_FOR_YDELSE_MODTAGER_NOT_FOUND"</f>
        <v>FAKTURASVAR_FEJL_OIR_PART_ID_TYPE_FOR_YDELSE_MODTAGER_NOT_FOUND</v>
      </c>
    </row>
    <row r="14" spans="1:4" ht="58" x14ac:dyDescent="0.35">
      <c r="A14" s="1" t="str">
        <f>"Faktura: Detaljering af den primære dimensionskonto findes ikkesom den tilhørende registreringsværdidetaljering i sortiment"</f>
        <v>Faktura: Detaljering af den primære dimensionskonto findes ikkesom den tilhørende registreringsværdidetaljering i sortiment</v>
      </c>
      <c r="B14" s="3" t="s">
        <v>16</v>
      </c>
      <c r="C14" s="3" t="str">
        <f>"fakturasvar_fejl_primary_dimension_account_not_found"</f>
        <v>fakturasvar_fejl_primary_dimension_account_not_found</v>
      </c>
      <c r="D14" s="3" t="str">
        <f>"FAKTURASVAR_FEJL_PRIMARY_DIMENSION_ACCOUNT_NOT_FOUND"</f>
        <v>FAKTURASVAR_FEJL_PRIMARY_DIMENSION_ACCOUNT_NOT_FOUND</v>
      </c>
    </row>
    <row r="15" spans="1:4" ht="58" x14ac:dyDescent="0.35">
      <c r="A15" s="2" t="str">
        <f>"Faktura: Den primære dimension for konto kan ikke findes i sortiment"</f>
        <v>Faktura: Den primære dimension for konto kan ikke findes i sortiment</v>
      </c>
      <c r="B15" s="3" t="s">
        <v>17</v>
      </c>
      <c r="C15" s="3" t="str">
        <f>"fakturasvar_fejl_primary_dimension_for_account_not_found"</f>
        <v>fakturasvar_fejl_primary_dimension_for_account_not_found</v>
      </c>
      <c r="D15" s="3" t="str">
        <f>"FAKTURASVAR_FEJL_PRIMARY_DIMENSION_FOR_ACCOUNT_NOT_FOUND"</f>
        <v>FAKTURASVAR_FEJL_PRIMARY_DIMENSION_FOR_ACCOUNT_NOT_FOUND</v>
      </c>
    </row>
    <row r="16" spans="1:4" ht="58" x14ac:dyDescent="0.35">
      <c r="A16" s="1" t="str">
        <f>"Faktura: Den primære dimension for art kan ikke findes i sortiment"</f>
        <v>Faktura: Den primære dimension for art kan ikke findes i sortiment</v>
      </c>
      <c r="B16" s="3" t="s">
        <v>18</v>
      </c>
      <c r="C16" s="3" t="str">
        <f>"fakturasvar_fejl_primary_dimension_for_art_not_found"</f>
        <v>fakturasvar_fejl_primary_dimension_for_art_not_found</v>
      </c>
      <c r="D16" s="3" t="str">
        <f>"FAKTURASVAR_FEJL_PRIMARY_DIMENSION_FOR_ART_NOT_FOUND"</f>
        <v>FAKTURASVAR_FEJL_PRIMARY_DIMENSION_FOR_ART_NOT_FOUND</v>
      </c>
    </row>
    <row r="17" spans="1:4" ht="58" x14ac:dyDescent="0.35">
      <c r="A17" s="2" t="str">
        <f>"Faktura: Den primære dimension for omkostningssted kan ikke findes i sortiment"</f>
        <v>Faktura: Den primære dimension for omkostningssted kan ikke findes i sortiment</v>
      </c>
      <c r="B17" s="3" t="s">
        <v>19</v>
      </c>
      <c r="C17" s="3" t="str">
        <f>"fakturasvar_fejl_primary_dimension_for_omokostningssted_not_found"</f>
        <v>fakturasvar_fejl_primary_dimension_for_omokostningssted_not_found</v>
      </c>
      <c r="D17" s="3" t="str">
        <f>"FAKTURASVAR_FEJL_PRIMARY_DIMENSION_FOR_OMOKOSTNINGSSTED_NOT_FOUND"</f>
        <v>FAKTURASVAR_FEJL_PRIMARY_DIMENSION_FOR_OMOKOSTNINGSSTED_NOT_FOUND</v>
      </c>
    </row>
    <row r="18" spans="1:4" ht="58" x14ac:dyDescent="0.35">
      <c r="A18" s="1" t="str">
        <f>"Faktura: Den primære dimension for organisatorisk reference kan ikke findes i sortiment"</f>
        <v>Faktura: Den primære dimension for organisatorisk reference kan ikke findes i sortiment</v>
      </c>
      <c r="B18" s="3" t="s">
        <v>20</v>
      </c>
      <c r="C18" s="3" t="str">
        <f>"fakturasvar_fejl_primary_dimension_for_organizational_reference_not_found"</f>
        <v>fakturasvar_fejl_primary_dimension_for_organizational_reference_not_found</v>
      </c>
      <c r="D18" s="3" t="str">
        <f>"FAKTURASVAR_FEJL_PRIMARY_DIMENSION_FOR_ORGANIZATIONAL_REFERENCE_NOT_FOUND"</f>
        <v>FAKTURASVAR_FEJL_PRIMARY_DIMENSION_FOR_ORGANIZATIONAL_REFERENCE_NOT_FOUND</v>
      </c>
    </row>
    <row r="19" spans="1:4" ht="58" x14ac:dyDescent="0.35">
      <c r="A19" s="2" t="str">
        <f>"Faktura: Den primære dimension for ejerforhold kan ikke findes i sortiment"</f>
        <v>Faktura: Den primære dimension for ejerforhold kan ikke findes i sortiment</v>
      </c>
      <c r="B19" s="3" t="s">
        <v>21</v>
      </c>
      <c r="C19" s="3" t="str">
        <f>"fakturasvar_fejl_primary_dimension_for_ownership_not_found"</f>
        <v>fakturasvar_fejl_primary_dimension_for_ownership_not_found</v>
      </c>
      <c r="D19" s="3" t="str">
        <f>"FAKTURASVAR_FEJL_PRIMARY_DIMENSION_FOR_OWNERSHIP_NOT_FOUND"</f>
        <v>FAKTURASVAR_FEJL_PRIMARY_DIMENSION_FOR_OWNERSHIP_NOT_FOUND</v>
      </c>
    </row>
    <row r="20" spans="1:4" ht="58" x14ac:dyDescent="0.35">
      <c r="A20" s="1" t="str">
        <f>"Faktura: Typen af referencenøgle kan ikke findes i sortiment"</f>
        <v>Faktura: Typen af referencenøgle kan ikke findes i sortiment</v>
      </c>
      <c r="B20" s="3" t="s">
        <v>22</v>
      </c>
      <c r="C20" s="3" t="str">
        <f>"fakturasvar_fejl_reference_noegle_not_found"</f>
        <v>fakturasvar_fejl_reference_noegle_not_found</v>
      </c>
      <c r="D20" s="3" t="str">
        <f>"FAKTURASVAR_FEJL_REFERENCE_NOEGLE_NOT_FOUND"</f>
        <v>FAKTURASVAR_FEJL_REFERENCE_NOEGLE_NOT_FOUND</v>
      </c>
    </row>
    <row r="21" spans="1:4" ht="58" x14ac:dyDescent="0.35">
      <c r="A21" s="2" t="str">
        <f>"Faktura: Den sekundære dimension kan ikke findes i sortiment"</f>
        <v>Faktura: Den sekundære dimension kan ikke findes i sortiment</v>
      </c>
      <c r="B21" s="3" t="s">
        <v>23</v>
      </c>
      <c r="C21" s="3" t="str">
        <f>"fakturasvar_fejl_secondary_dimension_not_found"</f>
        <v>fakturasvar_fejl_secondary_dimension_not_found</v>
      </c>
      <c r="D21" s="3" t="str">
        <f>"FAKTURASVAR_FEJL_SECONDARY_DIMENSION_NOT_FOUND"</f>
        <v>FAKTURASVAR_FEJL_SECONDARY_DIMENSION_NOT_FOUND</v>
      </c>
    </row>
    <row r="22" spans="1:4" ht="58" x14ac:dyDescent="0.35">
      <c r="A22" s="1" t="str">
        <f>"Faktura: Regnskabet er lukket for postering med den angivne bogføringsdato og bilagsdato (periode)"</f>
        <v>Faktura: Regnskabet er lukket for postering med den angivne bogføringsdato og bilagsdato (periode)</v>
      </c>
      <c r="B22" s="3" t="s">
        <v>24</v>
      </c>
      <c r="C22" s="3" t="str">
        <f>"fakturasvar_fejl_the_account_closed_with_bogforingsdato_and_bilagsdato"</f>
        <v>fakturasvar_fejl_the_account_closed_with_bogforingsdato_and_bilagsdato</v>
      </c>
      <c r="D22" s="3" t="str">
        <f>"FAKTURASVAR_FEJL_THE_ACCOUNT_CLOSED_WITH_BOGFORINGSDATO_AND_BILAGSDATO"</f>
        <v>FAKTURASVAR_FEJL_THE_ACCOUNT_CLOSED_WITH_BOGFORINGSDATO_AND_BILAGSDATO</v>
      </c>
    </row>
    <row r="23" spans="1:4" ht="58" x14ac:dyDescent="0.35">
      <c r="A23" s="2" t="str">
        <f>"Faktura: Regnskabet er endnu ikke åbent for postering med den angivne bogføringsdato og bilagsdato (periode)"</f>
        <v>Faktura: Regnskabet er endnu ikke åbent for postering med den angivne bogføringsdato og bilagsdato (periode)</v>
      </c>
      <c r="B23" s="3" t="s">
        <v>25</v>
      </c>
      <c r="C23" s="3" t="str">
        <f>"fakturasvar_fejl_the_account_not_open_with_bogforingsdato_and_bilagsdato"</f>
        <v>fakturasvar_fejl_the_account_not_open_with_bogforingsdato_and_bilagsdato</v>
      </c>
      <c r="D23" s="3" t="str">
        <f>"FAKTURASVAR_FEJL_THE_ACCOUNT_NOT_OPEN_WITH_BOGFORINGSDATO_AND_BILAGSDATO"</f>
        <v>FAKTURASVAR_FEJL_THE_ACCOUNT_NOT_OPEN_WITH_BOGFORINGSDATO_AND_BILAGSDATO</v>
      </c>
    </row>
    <row r="24" spans="1:4" ht="58" x14ac:dyDescent="0.35">
      <c r="A24" s="1" t="str">
        <f>"Faktura: Referencen til den organisation, der har fortaget behandlingen, er ikke kendt eller mappet via fagsystemets sortiment i fakturahåndteringssystemet"</f>
        <v>Faktura: Referencen til den organisation, der har fortaget behandlingen, er ikke kendt eller mappet via fagsystemets sortiment i fakturahåndteringssystemet</v>
      </c>
      <c r="B24" s="3" t="s">
        <v>26</v>
      </c>
      <c r="C24" s="3" t="str">
        <f>"fakturasvar_fejl_unknown_reference_to_organisation"</f>
        <v>fakturasvar_fejl_unknown_reference_to_organisation</v>
      </c>
      <c r="D24" s="3" t="str">
        <f>"FAKTURASVAR_FEJL_UNKNOWN_REFERENCE_TO_ORGANISATION"</f>
        <v>FAKTURASVAR_FEJL_UNKNOWN_REFERENCE_TO_ORGANISATION</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Frederik Jacobsen</dc:creator>
  <cp:lastModifiedBy>Aske Walther Sørensen</cp:lastModifiedBy>
  <dcterms:created xsi:type="dcterms:W3CDTF">2024-03-15T10:08:28Z</dcterms:created>
  <dcterms:modified xsi:type="dcterms:W3CDTF">2024-03-15T11:05:07Z</dcterms:modified>
</cp:coreProperties>
</file>